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20" yWindow="-120" windowWidth="20730" windowHeight="11040" tabRatio="600" firstSheet="0" activeTab="0" autoFilterDateGrouping="1"/>
  </bookViews>
  <sheets>
    <sheet name="HNR3 - 056" sheetId="1" state="visible" r:id="rId1"/>
  </sheets>
  <definedNames>
    <definedName name="_xlnm.Print_Area" localSheetId="0">'HNR3 - 056'!$A$1:$I$40</definedName>
  </definedNames>
  <calcPr calcId="191029" fullCalcOnLoad="1"/>
</workbook>
</file>

<file path=xl/styles.xml><?xml version="1.0" encoding="utf-8"?>
<styleSheet xmlns="http://schemas.openxmlformats.org/spreadsheetml/2006/main">
  <numFmts count="3">
    <numFmt numFmtId="164" formatCode="_ [$₹-4009]\ * #,##0.00_ ;_ [$₹-4009]\ * \-#,##0.00_ ;_ [$₹-4009]\ * &quot;-&quot;??_ ;_ @_ "/>
    <numFmt numFmtId="165" formatCode="_(&quot;₹&quot;* #,##0.00_);_(&quot;₹&quot;* \(#,##0.00\);_(&quot;₹&quot;* &quot;-&quot;??_);_(@_)"/>
    <numFmt numFmtId="166" formatCode="DD-MMM-YYYY"/>
  </numFmts>
  <fonts count="14">
    <font>
      <name val="Aptos Narrow"/>
      <family val="2"/>
      <color theme="1"/>
      <sz val="12"/>
      <scheme val="minor"/>
    </font>
    <font>
      <name val="Aptos Narrow"/>
      <family val="2"/>
      <color theme="1"/>
      <sz val="11"/>
      <scheme val="minor"/>
    </font>
    <font>
      <name val="Aptos Narrow"/>
      <family val="2"/>
      <color theme="1"/>
      <sz val="12"/>
      <scheme val="minor"/>
    </font>
    <font>
      <name val="Engravers MT Bold"/>
      <color theme="1"/>
      <sz val="16"/>
    </font>
    <font>
      <name val="Aptos Narrow"/>
      <family val="2"/>
      <b val="1"/>
      <color theme="1"/>
      <sz val="14"/>
      <scheme val="minor"/>
    </font>
    <font>
      <name val="Aptos Narrow"/>
      <family val="2"/>
      <b val="1"/>
      <color theme="1"/>
      <sz val="8.5"/>
      <scheme val="minor"/>
    </font>
    <font>
      <name val="Aptos Narrow"/>
      <family val="2"/>
      <color theme="1"/>
      <sz val="8.5"/>
      <scheme val="minor"/>
    </font>
    <font>
      <name val="Aptos Narrow"/>
      <family val="2"/>
      <b val="1"/>
      <color theme="1"/>
      <sz val="8"/>
      <scheme val="minor"/>
    </font>
    <font>
      <name val="Calibri (Body)"/>
      <b val="1"/>
      <strike val="1"/>
      <color theme="1"/>
      <sz val="8"/>
    </font>
    <font>
      <name val="Aptos Narrow"/>
      <family val="2"/>
      <sz val="8.5"/>
      <scheme val="minor"/>
    </font>
    <font>
      <name val="Aptos Narrow"/>
      <family val="2"/>
      <color theme="1"/>
      <sz val="9"/>
      <scheme val="minor"/>
    </font>
    <font>
      <name val="Aptos Narrow"/>
      <family val="2"/>
      <color theme="1"/>
      <sz val="10"/>
      <scheme val="minor"/>
    </font>
    <font>
      <name val="Aptos Narrow"/>
      <family val="2"/>
      <color theme="1"/>
      <sz val="8"/>
      <scheme val="minor"/>
    </font>
    <font>
      <name val="Aptos Narrow"/>
      <family val="2"/>
      <i val="1"/>
      <color theme="1"/>
      <sz val="8.5"/>
      <scheme val="minor"/>
    </font>
  </fonts>
  <fills count="3">
    <fill>
      <patternFill/>
    </fill>
    <fill>
      <patternFill patternType="gray125"/>
    </fill>
    <fill>
      <patternFill patternType="solid">
        <fgColor rgb="FF92D05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2" fillId="0" borderId="0"/>
    <xf numFmtId="165" fontId="2" fillId="0" borderId="0"/>
    <xf numFmtId="9" fontId="2" fillId="0" borderId="0"/>
    <xf numFmtId="0" fontId="2" fillId="0" borderId="0"/>
  </cellStyleXfs>
  <cellXfs count="146">
    <xf numFmtId="0" fontId="0" fillId="0" borderId="0" pivotButton="0" quotePrefix="0" xfId="0"/>
    <xf numFmtId="0" fontId="3" fillId="0" borderId="1" applyAlignment="1" pivotButton="0" quotePrefix="0" xfId="0">
      <alignment horizontal="center"/>
    </xf>
    <xf numFmtId="0" fontId="3" fillId="0" borderId="2" applyAlignment="1" pivotButton="0" quotePrefix="0" xfId="0">
      <alignment horizontal="center"/>
    </xf>
    <xf numFmtId="0" fontId="3" fillId="0" borderId="3" applyAlignment="1" pivotButton="0" quotePrefix="0" xfId="0">
      <alignment horizontal="center"/>
    </xf>
    <xf numFmtId="0" fontId="1" fillId="0" borderId="4" applyAlignment="1" pivotButton="0" quotePrefix="0" xfId="0">
      <alignment horizontal="center"/>
    </xf>
    <xf numFmtId="0" fontId="1" fillId="0" borderId="0" applyAlignment="1" pivotButton="0" quotePrefix="0" xfId="0">
      <alignment horizontal="center"/>
    </xf>
    <xf numFmtId="0" fontId="1" fillId="0" borderId="5" applyAlignment="1" pivotButton="0" quotePrefix="0" xfId="0">
      <alignment horizontal="center"/>
    </xf>
    <xf numFmtId="0" fontId="4" fillId="0" borderId="4" applyAlignment="1" pivotButton="0" quotePrefix="0" xfId="0">
      <alignment horizontal="center" vertical="center" wrapText="1"/>
    </xf>
    <xf numFmtId="0" fontId="4" fillId="0" borderId="0" applyAlignment="1" pivotButton="0" quotePrefix="0" xfId="0">
      <alignment horizontal="center" vertical="center" wrapText="1"/>
    </xf>
    <xf numFmtId="0" fontId="4" fillId="0" borderId="5" applyAlignment="1" pivotButton="0" quotePrefix="0" xfId="0">
      <alignment horizontal="center" vertical="center" wrapText="1"/>
    </xf>
    <xf numFmtId="0" fontId="5" fillId="0" borderId="6" applyAlignment="1" pivotButton="0" quotePrefix="0" xfId="0">
      <alignment horizontal="left" vertical="center" wrapText="1"/>
    </xf>
    <xf numFmtId="0" fontId="5" fillId="0" borderId="7" applyAlignment="1" pivotButton="0" quotePrefix="0" xfId="0">
      <alignment horizontal="left" vertical="center" wrapText="1"/>
    </xf>
    <xf numFmtId="0" fontId="5" fillId="0" borderId="8" applyAlignment="1" applyProtection="1" pivotButton="0" quotePrefix="0" xfId="0">
      <alignment horizontal="center" vertical="center" wrapText="1"/>
      <protection locked="0" hidden="0"/>
    </xf>
    <xf numFmtId="0" fontId="5" fillId="0" borderId="9" applyAlignment="1" applyProtection="1" pivotButton="0" quotePrefix="0" xfId="0">
      <alignment horizontal="center" vertical="center" wrapText="1"/>
      <protection locked="0" hidden="0"/>
    </xf>
    <xf numFmtId="0" fontId="5" fillId="0" borderId="10" applyAlignment="1" pivotButton="0" quotePrefix="0" xfId="0">
      <alignment horizontal="right" vertical="center" wrapText="1"/>
    </xf>
    <xf numFmtId="15" fontId="6" fillId="0" borderId="11" applyProtection="1" pivotButton="0" quotePrefix="0" xfId="0">
      <protection locked="0" hidden="0"/>
    </xf>
    <xf numFmtId="0" fontId="7" fillId="0" borderId="12" applyAlignment="1" pivotButton="0" quotePrefix="0" xfId="0">
      <alignment horizontal="left" vertical="center" wrapText="1"/>
    </xf>
    <xf numFmtId="0" fontId="7" fillId="0" borderId="13" applyAlignment="1" pivotButton="0" quotePrefix="0" xfId="0">
      <alignment horizontal="left" vertical="center" wrapText="1"/>
    </xf>
    <xf numFmtId="0" fontId="6" fillId="0" borderId="6" applyAlignment="1" applyProtection="1" pivotButton="0" quotePrefix="1" xfId="0">
      <alignment horizontal="center" vertical="center" wrapText="1"/>
      <protection locked="0" hidden="0"/>
    </xf>
    <xf numFmtId="0" fontId="6" fillId="0" borderId="14" applyAlignment="1" applyProtection="1" pivotButton="0" quotePrefix="0" xfId="0">
      <alignment horizontal="center" vertical="center" wrapText="1"/>
      <protection locked="0" hidden="0"/>
    </xf>
    <xf numFmtId="0" fontId="6" fillId="0" borderId="7" applyAlignment="1" applyProtection="1" pivotButton="0" quotePrefix="0" xfId="0">
      <alignment horizontal="center" vertical="center" wrapText="1"/>
      <protection locked="0" hidden="0"/>
    </xf>
    <xf numFmtId="0" fontId="5" fillId="0" borderId="8" applyAlignment="1" pivotButton="0" quotePrefix="0" xfId="0">
      <alignment horizontal="center" vertical="center" wrapText="1"/>
    </xf>
    <xf numFmtId="0" fontId="5" fillId="0" borderId="15" applyAlignment="1" pivotButton="0" quotePrefix="0" xfId="0">
      <alignment horizontal="left" vertical="center" wrapText="1"/>
    </xf>
    <xf numFmtId="0" fontId="5" fillId="0" borderId="10" applyAlignment="1" pivotButton="0" quotePrefix="0" xfId="0">
      <alignment horizontal="left" vertical="center" wrapText="1"/>
    </xf>
    <xf numFmtId="0" fontId="6" fillId="0" borderId="11" applyAlignment="1" applyProtection="1" pivotButton="0" quotePrefix="0" xfId="0">
      <alignment vertical="center" wrapText="1"/>
      <protection locked="0" hidden="0"/>
    </xf>
    <xf numFmtId="0" fontId="5" fillId="0" borderId="6" applyAlignment="1" pivotButton="0" quotePrefix="0" xfId="0">
      <alignment horizontal="center" vertical="center" wrapText="1"/>
    </xf>
    <xf numFmtId="0" fontId="5" fillId="0" borderId="7" applyAlignment="1" pivotButton="0" quotePrefix="0" xfId="0">
      <alignment horizontal="center" vertical="center" wrapText="1"/>
    </xf>
    <xf numFmtId="0" fontId="6" fillId="0" borderId="7" applyAlignment="1" applyProtection="1" pivotButton="0" quotePrefix="0" xfId="0">
      <alignment horizontal="center" vertical="center" wrapText="1"/>
      <protection locked="0" hidden="0"/>
    </xf>
    <xf numFmtId="0" fontId="5" fillId="0" borderId="10" applyAlignment="1" pivotButton="0" quotePrefix="0" xfId="0">
      <alignment horizontal="left" vertical="center" wrapText="1"/>
    </xf>
    <xf numFmtId="0" fontId="6" fillId="0" borderId="6" applyAlignment="1" applyProtection="1" pivotButton="0" quotePrefix="0" xfId="0">
      <alignment horizontal="left" vertical="center" wrapText="1"/>
      <protection locked="0" hidden="0"/>
    </xf>
    <xf numFmtId="0" fontId="6" fillId="0" borderId="7" applyAlignment="1" applyProtection="1" pivotButton="0" quotePrefix="0" xfId="0">
      <alignment horizontal="left" vertical="center" wrapText="1"/>
      <protection locked="0" hidden="0"/>
    </xf>
    <xf numFmtId="0" fontId="7" fillId="0" borderId="15" applyAlignment="1" pivotButton="0" quotePrefix="0" xfId="0">
      <alignment horizontal="left" vertical="center" wrapText="1"/>
    </xf>
    <xf numFmtId="0" fontId="7" fillId="0" borderId="16" applyAlignment="1" pivotButton="0" quotePrefix="0" xfId="0">
      <alignment horizontal="left" vertical="center" wrapText="1"/>
    </xf>
    <xf numFmtId="0" fontId="9" fillId="0" borderId="17" applyAlignment="1" applyProtection="1" pivotButton="0" quotePrefix="0" xfId="0">
      <alignment vertical="center" wrapText="1"/>
      <protection locked="0" hidden="0"/>
    </xf>
    <xf numFmtId="0" fontId="5" fillId="0" borderId="14" applyAlignment="1" pivotButton="0" quotePrefix="0" xfId="0">
      <alignment horizontal="center" vertical="center" wrapText="1"/>
    </xf>
    <xf numFmtId="15" fontId="6" fillId="0" borderId="18" applyAlignment="1" applyProtection="1" pivotButton="0" quotePrefix="0" xfId="0">
      <alignment vertical="center" wrapText="1"/>
      <protection locked="0" hidden="0"/>
    </xf>
    <xf numFmtId="0" fontId="5" fillId="0" borderId="8" applyAlignment="1" pivotButton="0" quotePrefix="0" xfId="0">
      <alignment horizontal="left" vertical="center" wrapText="1"/>
    </xf>
    <xf numFmtId="0" fontId="5" fillId="0" borderId="19" applyAlignment="1" pivotButton="0" quotePrefix="0" xfId="0">
      <alignment horizontal="center" vertical="center"/>
    </xf>
    <xf numFmtId="0" fontId="5" fillId="0" borderId="20" applyAlignment="1" pivotButton="0" quotePrefix="0" xfId="0">
      <alignment horizontal="center" vertical="center"/>
    </xf>
    <xf numFmtId="0" fontId="10" fillId="0" borderId="1" applyAlignment="1" applyProtection="1" pivotButton="0" quotePrefix="0" xfId="0">
      <alignment horizontal="left" vertical="center" wrapText="1"/>
      <protection locked="0" hidden="0"/>
    </xf>
    <xf numFmtId="0" fontId="10" fillId="0" borderId="2" applyAlignment="1" applyProtection="1" pivotButton="0" quotePrefix="0" xfId="0">
      <alignment horizontal="left" vertical="center" wrapText="1"/>
      <protection locked="0" hidden="0"/>
    </xf>
    <xf numFmtId="0" fontId="10" fillId="0" borderId="3" applyAlignment="1" applyProtection="1" pivotButton="0" quotePrefix="0" xfId="0">
      <alignment horizontal="left" vertical="center" wrapText="1"/>
      <protection locked="0" hidden="0"/>
    </xf>
    <xf numFmtId="0" fontId="5" fillId="0" borderId="12" applyAlignment="1" pivotButton="0" quotePrefix="0" xfId="0">
      <alignment horizontal="center" vertical="center"/>
    </xf>
    <xf numFmtId="0" fontId="5" fillId="0" borderId="13" applyAlignment="1" pivotButton="0" quotePrefix="0" xfId="0">
      <alignment horizontal="center" vertical="center"/>
    </xf>
    <xf numFmtId="0" fontId="10" fillId="0" borderId="21" applyAlignment="1" applyProtection="1" pivotButton="0" quotePrefix="0" xfId="0">
      <alignment horizontal="left" vertical="center" wrapText="1"/>
      <protection locked="0" hidden="0"/>
    </xf>
    <xf numFmtId="0" fontId="10" fillId="0" borderId="22" applyAlignment="1" applyProtection="1" pivotButton="0" quotePrefix="0" xfId="0">
      <alignment horizontal="left" vertical="center" wrapText="1"/>
      <protection locked="0" hidden="0"/>
    </xf>
    <xf numFmtId="0" fontId="10" fillId="0" borderId="23" applyAlignment="1" applyProtection="1" pivotButton="0" quotePrefix="0" xfId="0">
      <alignment horizontal="left" vertical="center" wrapText="1"/>
      <protection locked="0" hidden="0"/>
    </xf>
    <xf numFmtId="0" fontId="5" fillId="0" borderId="19" applyAlignment="1" pivotButton="0" quotePrefix="0" xfId="0">
      <alignment horizontal="left" vertical="center" wrapText="1"/>
    </xf>
    <xf numFmtId="0" fontId="5" fillId="0" borderId="8" applyAlignment="1" pivotButton="0" quotePrefix="0" xfId="0">
      <alignment horizontal="left" vertical="center" wrapText="1"/>
    </xf>
    <xf numFmtId="0" fontId="6" fillId="0" borderId="21" applyAlignment="1" applyProtection="1" pivotButton="0" quotePrefix="0" xfId="0">
      <alignment horizontal="left" vertical="center" wrapText="1"/>
      <protection locked="0" hidden="0"/>
    </xf>
    <xf numFmtId="0" fontId="6" fillId="0" borderId="22" applyAlignment="1" applyProtection="1" pivotButton="0" quotePrefix="0" xfId="0">
      <alignment horizontal="left" vertical="center" wrapText="1"/>
      <protection locked="0" hidden="0"/>
    </xf>
    <xf numFmtId="0" fontId="6" fillId="0" borderId="23" applyAlignment="1" applyProtection="1" pivotButton="0" quotePrefix="0" xfId="0">
      <alignment horizontal="left" vertical="center" wrapText="1"/>
      <protection locked="0" hidden="0"/>
    </xf>
    <xf numFmtId="0" fontId="11" fillId="0" borderId="0" pivotButton="0" quotePrefix="0" xfId="0"/>
    <xf numFmtId="0" fontId="5" fillId="0" borderId="12" applyAlignment="1" pivotButton="0" quotePrefix="0" xfId="0">
      <alignment horizontal="left" vertical="center" wrapText="1"/>
    </xf>
    <xf numFmtId="0" fontId="5" fillId="0" borderId="13" applyAlignment="1" pivotButton="0" quotePrefix="0" xfId="0">
      <alignment horizontal="left" vertical="center" wrapText="1"/>
    </xf>
    <xf numFmtId="0" fontId="6" fillId="0" borderId="1" applyAlignment="1" applyProtection="1" pivotButton="0" quotePrefix="0" xfId="0">
      <alignment horizontal="left" vertical="center" wrapText="1"/>
      <protection locked="0" hidden="0"/>
    </xf>
    <xf numFmtId="0" fontId="6" fillId="0" borderId="14" applyAlignment="1" applyProtection="1" pivotButton="0" quotePrefix="0" xfId="0">
      <alignment horizontal="left" vertical="center" wrapText="1"/>
      <protection locked="0" hidden="0"/>
    </xf>
    <xf numFmtId="0" fontId="7" fillId="0" borderId="8" applyAlignment="1" pivotButton="0" quotePrefix="0" xfId="0">
      <alignment horizontal="left" vertical="center" wrapText="1"/>
    </xf>
    <xf numFmtId="0" fontId="6" fillId="0" borderId="4" applyAlignment="1" applyProtection="1" pivotButton="0" quotePrefix="0" xfId="0">
      <alignment horizontal="left" vertical="center" wrapText="1"/>
      <protection locked="0" hidden="0"/>
    </xf>
    <xf numFmtId="0" fontId="5" fillId="0" borderId="19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left" vertical="center" wrapText="1"/>
    </xf>
    <xf numFmtId="0" fontId="5" fillId="0" borderId="11" applyAlignment="1" pivotButton="0" quotePrefix="0" xfId="0">
      <alignment horizontal="center" vertical="center" wrapText="1"/>
    </xf>
    <xf numFmtId="0" fontId="5" fillId="0" borderId="17" applyAlignment="1" pivotButton="0" quotePrefix="0" xfId="0">
      <alignment horizontal="center" vertical="center" wrapText="1"/>
    </xf>
    <xf numFmtId="0" fontId="5" fillId="0" borderId="17" applyAlignment="1" pivotButton="0" quotePrefix="0" xfId="0">
      <alignment horizontal="left" vertical="center" wrapText="1"/>
    </xf>
    <xf numFmtId="0" fontId="5" fillId="0" borderId="11" applyAlignment="1" pivotButton="0" quotePrefix="0" xfId="0">
      <alignment horizontal="left" vertical="center" wrapText="1"/>
    </xf>
    <xf numFmtId="0" fontId="6" fillId="0" borderId="11" applyAlignment="1" applyProtection="1" pivotButton="0" quotePrefix="0" xfId="0">
      <alignment horizontal="left" vertical="center" wrapText="1"/>
      <protection locked="0" hidden="0"/>
    </xf>
    <xf numFmtId="0" fontId="6" fillId="0" borderId="11" applyAlignment="1" applyProtection="1" pivotButton="0" quotePrefix="0" xfId="0">
      <alignment horizontal="center" vertical="center" wrapText="1"/>
      <protection locked="0" hidden="0"/>
    </xf>
    <xf numFmtId="164" fontId="6" fillId="0" borderId="11" applyAlignment="1" applyProtection="1" pivotButton="0" quotePrefix="0" xfId="0">
      <alignment horizontal="left" vertical="center" wrapText="1"/>
      <protection locked="0" hidden="0"/>
    </xf>
    <xf numFmtId="164" fontId="12" fillId="0" borderId="11" applyAlignment="1" pivotButton="0" quotePrefix="0" xfId="0">
      <alignment horizontal="left" vertical="center" wrapText="1"/>
    </xf>
    <xf numFmtId="9" fontId="6" fillId="0" borderId="11" applyAlignment="1" applyProtection="1" pivotButton="0" quotePrefix="0" xfId="2">
      <alignment horizontal="center" vertical="center" wrapText="1"/>
      <protection locked="0" hidden="0"/>
    </xf>
    <xf numFmtId="164" fontId="6" fillId="0" borderId="11" applyAlignment="1" pivotButton="0" quotePrefix="0" xfId="0">
      <alignment horizontal="left" vertical="center" wrapText="1"/>
    </xf>
    <xf numFmtId="164" fontId="0" fillId="0" borderId="0" pivotButton="0" quotePrefix="0" xfId="0"/>
    <xf numFmtId="0" fontId="6" fillId="0" borderId="0" applyAlignment="1" applyProtection="1" pivotButton="0" quotePrefix="0" xfId="0">
      <alignment horizontal="center" vertical="center" wrapText="1"/>
      <protection locked="0" hidden="0"/>
    </xf>
    <xf numFmtId="164" fontId="6" fillId="0" borderId="6" applyAlignment="1" applyProtection="1" pivotButton="0" quotePrefix="0" xfId="0">
      <alignment horizontal="left" vertical="center" wrapText="1"/>
      <protection locked="0" hidden="0"/>
    </xf>
    <xf numFmtId="164" fontId="6" fillId="0" borderId="7" applyAlignment="1" pivotButton="0" quotePrefix="0" xfId="0">
      <alignment horizontal="left" vertical="center" wrapText="1"/>
    </xf>
    <xf numFmtId="9" fontId="6" fillId="0" borderId="6" applyAlignment="1" applyProtection="1" pivotButton="0" quotePrefix="0" xfId="2">
      <alignment horizontal="center" vertical="center" wrapText="1"/>
      <protection locked="0" hidden="0"/>
    </xf>
    <xf numFmtId="164" fontId="5" fillId="0" borderId="6" applyAlignment="1" applyProtection="1" pivotButton="0" quotePrefix="0" xfId="0">
      <alignment horizontal="center" vertical="center" wrapText="1"/>
      <protection locked="0" hidden="0"/>
    </xf>
    <xf numFmtId="164" fontId="5" fillId="0" borderId="7" applyAlignment="1" applyProtection="1" pivotButton="0" quotePrefix="0" xfId="0">
      <alignment horizontal="center" vertical="center" wrapText="1"/>
      <protection locked="0" hidden="0"/>
    </xf>
    <xf numFmtId="165" fontId="6" fillId="0" borderId="6" applyAlignment="1" pivotButton="0" quotePrefix="0" xfId="1">
      <alignment horizontal="right" vertical="center" wrapText="1"/>
    </xf>
    <xf numFmtId="165" fontId="6" fillId="0" borderId="7" applyAlignment="1" pivotButton="0" quotePrefix="0" xfId="1">
      <alignment horizontal="right" vertical="center" wrapText="1"/>
    </xf>
    <xf numFmtId="0" fontId="5" fillId="0" borderId="6" applyAlignment="1" applyProtection="1" pivotButton="0" quotePrefix="0" xfId="0">
      <alignment horizontal="left" vertical="center" wrapText="1"/>
      <protection locked="0" hidden="0"/>
    </xf>
    <xf numFmtId="0" fontId="5" fillId="0" borderId="7" applyAlignment="1" applyProtection="1" pivotButton="0" quotePrefix="0" xfId="0">
      <alignment horizontal="left" vertical="center" wrapText="1"/>
      <protection locked="0" hidden="0"/>
    </xf>
    <xf numFmtId="164" fontId="6" fillId="0" borderId="6" applyAlignment="1" pivotButton="0" quotePrefix="0" xfId="0">
      <alignment horizontal="center" vertical="center" wrapText="1"/>
    </xf>
    <xf numFmtId="164" fontId="6" fillId="0" borderId="7" applyAlignment="1" pivotButton="0" quotePrefix="0" xfId="0">
      <alignment horizontal="center" vertical="center" wrapText="1"/>
    </xf>
    <xf numFmtId="0" fontId="5" fillId="0" borderId="6" applyAlignment="1" applyProtection="1" pivotButton="0" quotePrefix="0" xfId="0">
      <alignment vertical="center" wrapText="1"/>
      <protection locked="0" hidden="0"/>
    </xf>
    <xf numFmtId="0" fontId="5" fillId="0" borderId="7" applyAlignment="1" applyProtection="1" pivotButton="0" quotePrefix="0" xfId="0">
      <alignment vertical="center" wrapText="1"/>
      <protection locked="0" hidden="0"/>
    </xf>
    <xf numFmtId="164" fontId="5" fillId="0" borderId="6" applyAlignment="1" pivotButton="0" quotePrefix="0" xfId="0">
      <alignment horizontal="center" vertical="center" wrapText="1"/>
    </xf>
    <xf numFmtId="164" fontId="5" fillId="0" borderId="7" applyAlignment="1" pivotButton="0" quotePrefix="0" xfId="0">
      <alignment horizontal="center" vertical="center" wrapText="1"/>
    </xf>
    <xf numFmtId="0" fontId="6" fillId="0" borderId="11" applyAlignment="1" pivotButton="0" quotePrefix="0" xfId="3">
      <alignment horizontal="left" vertical="center" wrapText="1"/>
    </xf>
    <xf numFmtId="0" fontId="6" fillId="0" borderId="6" applyAlignment="1" applyProtection="1" pivotButton="0" quotePrefix="0" xfId="3">
      <alignment horizontal="left" vertical="center" wrapText="1"/>
      <protection locked="0" hidden="0"/>
    </xf>
    <xf numFmtId="0" fontId="6" fillId="0" borderId="14" applyAlignment="1" applyProtection="1" pivotButton="0" quotePrefix="0" xfId="3">
      <alignment horizontal="left" vertical="center" wrapText="1"/>
      <protection locked="0" hidden="0"/>
    </xf>
    <xf numFmtId="0" fontId="6" fillId="0" borderId="7" applyAlignment="1" applyProtection="1" pivotButton="0" quotePrefix="0" xfId="3">
      <alignment horizontal="left" vertical="center" wrapText="1"/>
      <protection locked="0" hidden="0"/>
    </xf>
    <xf numFmtId="0" fontId="6" fillId="0" borderId="4" applyAlignment="1" pivotButton="0" quotePrefix="0" xfId="3">
      <alignment horizontal="left" vertical="center" wrapText="1"/>
    </xf>
    <xf numFmtId="0" fontId="6" fillId="0" borderId="0" applyAlignment="1" applyProtection="1" pivotButton="0" quotePrefix="0" xfId="3">
      <alignment horizontal="left" vertical="center" wrapText="1"/>
      <protection locked="0" hidden="0"/>
    </xf>
    <xf numFmtId="0" fontId="6" fillId="0" borderId="5" applyAlignment="1" applyProtection="1" pivotButton="0" quotePrefix="0" xfId="3">
      <alignment horizontal="left" vertical="center" wrapText="1"/>
      <protection locked="0" hidden="0"/>
    </xf>
    <xf numFmtId="0" fontId="6" fillId="0" borderId="4" applyAlignment="1" pivotButton="0" quotePrefix="0" xfId="0">
      <alignment horizontal="left" vertical="center" wrapText="1"/>
    </xf>
    <xf numFmtId="0" fontId="6" fillId="0" borderId="0" applyAlignment="1" pivotButton="0" quotePrefix="0" xfId="0">
      <alignment horizontal="left" vertical="center" wrapText="1"/>
    </xf>
    <xf numFmtId="0" fontId="0" fillId="0" borderId="5" pivotButton="0" quotePrefix="0" xfId="0"/>
    <xf numFmtId="0" fontId="6" fillId="0" borderId="21" applyAlignment="1" applyProtection="1" pivotButton="0" quotePrefix="0" xfId="0">
      <alignment horizontal="center" vertical="center" wrapText="1"/>
      <protection locked="0" hidden="0"/>
    </xf>
    <xf numFmtId="0" fontId="6" fillId="0" borderId="22" applyAlignment="1" applyProtection="1" pivotButton="0" quotePrefix="0" xfId="0">
      <alignment horizontal="center" vertical="center" wrapText="1"/>
      <protection locked="0" hidden="0"/>
    </xf>
    <xf numFmtId="0" fontId="6" fillId="0" borderId="23" applyAlignment="1" applyProtection="1" pivotButton="0" quotePrefix="0" xfId="0">
      <alignment horizontal="center" vertical="center" wrapText="1"/>
      <protection locked="0" hidden="0"/>
    </xf>
    <xf numFmtId="0" fontId="6" fillId="0" borderId="4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center" vertical="center" wrapText="1"/>
    </xf>
    <xf numFmtId="0" fontId="6" fillId="0" borderId="5" applyAlignment="1" pivotButton="0" quotePrefix="0" xfId="0">
      <alignment horizontal="center" vertical="center" wrapText="1"/>
    </xf>
    <xf numFmtId="0" fontId="13" fillId="0" borderId="0" applyAlignment="1" pivotButton="0" quotePrefix="0" xfId="0">
      <alignment horizontal="right" vertical="center" wrapText="1"/>
    </xf>
    <xf numFmtId="0" fontId="5" fillId="0" borderId="0" applyAlignment="1" applyProtection="1" pivotButton="0" quotePrefix="0" xfId="0">
      <alignment horizontal="center" vertical="center" wrapText="1"/>
      <protection locked="0" hidden="0"/>
    </xf>
    <xf numFmtId="0" fontId="5" fillId="0" borderId="5" applyAlignment="1" applyProtection="1" pivotButton="0" quotePrefix="0" xfId="0">
      <alignment horizontal="center" vertical="center" wrapText="1"/>
      <protection locked="0" hidden="0"/>
    </xf>
    <xf numFmtId="0" fontId="11" fillId="2" borderId="21" pivotButton="0" quotePrefix="0" xfId="0"/>
    <xf numFmtId="0" fontId="0" fillId="2" borderId="22" pivotButton="0" quotePrefix="0" xfId="0"/>
    <xf numFmtId="0" fontId="0" fillId="2" borderId="23" pivotButton="0" quotePrefix="0" xfId="0"/>
    <xf numFmtId="0" fontId="3" fillId="0" borderId="26" applyAlignment="1" pivotButton="0" quotePrefix="0" xfId="0">
      <alignment horizontal="center"/>
    </xf>
    <xf numFmtId="0" fontId="0" fillId="0" borderId="2" pivotButton="0" quotePrefix="0" xfId="0"/>
    <xf numFmtId="0" fontId="0" fillId="0" borderId="3" pivotButton="0" quotePrefix="0" xfId="0"/>
    <xf numFmtId="0" fontId="1" fillId="0" borderId="18" applyAlignment="1" pivotButton="0" quotePrefix="0" xfId="0">
      <alignment horizontal="center"/>
    </xf>
    <xf numFmtId="0" fontId="4" fillId="0" borderId="18" applyAlignment="1" pivotButton="0" quotePrefix="0" xfId="0">
      <alignment horizontal="center" vertical="center" wrapText="1"/>
    </xf>
    <xf numFmtId="0" fontId="0" fillId="0" borderId="7" pivotButton="0" quotePrefix="0" xfId="0"/>
    <xf numFmtId="0" fontId="0" fillId="0" borderId="8" applyProtection="1" pivotButton="0" quotePrefix="0" xfId="0">
      <protection locked="0" hidden="0"/>
    </xf>
    <xf numFmtId="0" fontId="0" fillId="0" borderId="9" applyProtection="1" pivotButton="0" quotePrefix="0" xfId="0">
      <protection locked="0" hidden="0"/>
    </xf>
    <xf numFmtId="166" fontId="6" fillId="0" borderId="11" applyProtection="1" pivotButton="0" quotePrefix="0" xfId="0">
      <protection locked="0" hidden="0"/>
    </xf>
    <xf numFmtId="0" fontId="0" fillId="0" borderId="13" pivotButton="0" quotePrefix="0" xfId="0"/>
    <xf numFmtId="0" fontId="6" fillId="0" borderId="11" applyAlignment="1" applyProtection="1" pivotButton="0" quotePrefix="1" xfId="0">
      <alignment horizontal="center" vertical="center" wrapText="1"/>
      <protection locked="0" hidden="0"/>
    </xf>
    <xf numFmtId="0" fontId="0" fillId="0" borderId="14" applyProtection="1" pivotButton="0" quotePrefix="0" xfId="0">
      <protection locked="0" hidden="0"/>
    </xf>
    <xf numFmtId="0" fontId="0" fillId="0" borderId="7" applyProtection="1" pivotButton="0" quotePrefix="0" xfId="0">
      <protection locked="0" hidden="0"/>
    </xf>
    <xf numFmtId="0" fontId="0" fillId="0" borderId="8" pivotButton="0" quotePrefix="0" xfId="0"/>
    <xf numFmtId="0" fontId="0" fillId="0" borderId="10" pivotButton="0" quotePrefix="0" xfId="0"/>
    <xf numFmtId="0" fontId="7" fillId="0" borderId="25" applyAlignment="1" pivotButton="0" quotePrefix="0" xfId="0">
      <alignment horizontal="left" vertical="center" wrapText="1"/>
    </xf>
    <xf numFmtId="0" fontId="0" fillId="0" borderId="16" pivotButton="0" quotePrefix="0" xfId="0"/>
    <xf numFmtId="0" fontId="0" fillId="0" borderId="14" pivotButton="0" quotePrefix="0" xfId="0"/>
    <xf numFmtId="0" fontId="5" fillId="0" borderId="15" applyAlignment="1" pivotButton="0" quotePrefix="0" xfId="0">
      <alignment horizontal="center" vertical="center"/>
    </xf>
    <xf numFmtId="0" fontId="10" fillId="0" borderId="11" applyAlignment="1" applyProtection="1" pivotButton="0" quotePrefix="0" xfId="0">
      <alignment horizontal="left" vertical="center" wrapText="1"/>
      <protection locked="0" hidden="0"/>
    </xf>
    <xf numFmtId="0" fontId="0" fillId="0" borderId="2" applyProtection="1" pivotButton="0" quotePrefix="0" xfId="0">
      <protection locked="0" hidden="0"/>
    </xf>
    <xf numFmtId="0" fontId="0" fillId="0" borderId="3" applyProtection="1" pivotButton="0" quotePrefix="0" xfId="0">
      <protection locked="0" hidden="0"/>
    </xf>
    <xf numFmtId="0" fontId="0" fillId="0" borderId="12" pivotButton="0" quotePrefix="0" xfId="0"/>
    <xf numFmtId="0" fontId="0" fillId="0" borderId="21" applyProtection="1" pivotButton="0" quotePrefix="0" xfId="0">
      <protection locked="0" hidden="0"/>
    </xf>
    <xf numFmtId="0" fontId="0" fillId="0" borderId="22" applyProtection="1" pivotButton="0" quotePrefix="0" xfId="0">
      <protection locked="0" hidden="0"/>
    </xf>
    <xf numFmtId="0" fontId="0" fillId="0" borderId="23" applyProtection="1" pivotButton="0" quotePrefix="0" xfId="0">
      <protection locked="0" hidden="0"/>
    </xf>
    <xf numFmtId="0" fontId="6" fillId="0" borderId="24" applyAlignment="1" applyProtection="1" pivotButton="0" quotePrefix="0" xfId="0">
      <alignment horizontal="left" vertical="center" wrapText="1"/>
      <protection locked="0" hidden="0"/>
    </xf>
    <xf numFmtId="164" fontId="5" fillId="0" borderId="11" applyAlignment="1" applyProtection="1" pivotButton="0" quotePrefix="0" xfId="0">
      <alignment horizontal="center" vertical="center" wrapText="1"/>
      <protection locked="0" hidden="0"/>
    </xf>
    <xf numFmtId="165" fontId="6" fillId="0" borderId="11" applyAlignment="1" pivotButton="0" quotePrefix="0" xfId="1">
      <alignment horizontal="right" vertical="center" wrapText="1"/>
    </xf>
    <xf numFmtId="0" fontId="5" fillId="0" borderId="11" applyAlignment="1" applyProtection="1" pivotButton="0" quotePrefix="0" xfId="0">
      <alignment horizontal="left" vertical="center" wrapText="1"/>
      <protection locked="0" hidden="0"/>
    </xf>
    <xf numFmtId="164" fontId="6" fillId="0" borderId="11" applyAlignment="1" pivotButton="0" quotePrefix="0" xfId="0">
      <alignment horizontal="center" vertical="center" wrapText="1"/>
    </xf>
    <xf numFmtId="0" fontId="5" fillId="0" borderId="11" applyAlignment="1" applyProtection="1" pivotButton="0" quotePrefix="0" xfId="0">
      <alignment vertical="center" wrapText="1"/>
      <protection locked="0" hidden="0"/>
    </xf>
    <xf numFmtId="164" fontId="5" fillId="0" borderId="11" applyAlignment="1" pivotButton="0" quotePrefix="0" xfId="0">
      <alignment horizontal="center" vertical="center" wrapText="1"/>
    </xf>
    <xf numFmtId="0" fontId="6" fillId="0" borderId="11" applyAlignment="1" applyProtection="1" pivotButton="0" quotePrefix="0" xfId="3">
      <alignment horizontal="left" vertical="center" wrapText="1"/>
      <protection locked="0" hidden="0"/>
    </xf>
    <xf numFmtId="0" fontId="0" fillId="0" borderId="0" applyProtection="1" pivotButton="0" quotePrefix="0" xfId="0">
      <protection locked="0" hidden="0"/>
    </xf>
    <xf numFmtId="0" fontId="0" fillId="0" borderId="5" applyProtection="1" pivotButton="0" quotePrefix="0" xfId="0">
      <protection locked="0" hidden="0"/>
    </xf>
  </cellXfs>
  <cellStyles count="4">
    <cellStyle name="Normal" xfId="0" builtinId="0"/>
    <cellStyle name="Currency" xfId="1" builtinId="4"/>
    <cellStyle name="Percent" xfId="2" builtinId="5"/>
    <cellStyle name="Normal 2" xfId="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 /><Relationship Type="http://schemas.openxmlformats.org/officeDocument/2006/relationships/image" Target="/xl/media/image2.png" Id="rId2" /></Relationships>
</file>

<file path=xl/drawings/drawing1.xml><?xml version="1.0" encoding="utf-8"?>
<wsDr xmlns:a="http://schemas.openxmlformats.org/drawingml/2006/main" xmlns:r="http://schemas.openxmlformats.org/officeDocument/2006/relationships" xmlns="http://schemas.openxmlformats.org/drawingml/2006/spreadsheetDrawing">
  <oneCellAnchor>
    <from>
      <col>0</col>
      <colOff>12700</colOff>
      <row>0</row>
      <rowOff>31750</rowOff>
    </from>
    <ext cx="876788" cy="798146"/>
    <pic>
      <nvPicPr>
        <cNvPr id="2" name="Picture 1"/>
        <cNvPicPr>
          <a:picLocks noChangeAspect="1"/>
        </cNvPicPr>
      </nvPicPr>
      <blipFill>
        <a:blip r:embed="rId1"/>
        <a:stretch>
          <a:fillRect/>
        </a:stretch>
      </blipFill>
      <spPr>
        <a:xfrm>
          <a:off x="12700" y="31750"/>
          <a:ext cx="876788" cy="798146"/>
        </a:xfrm>
        <a:prstGeom prst="rect">
          <avLst/>
        </a:prstGeom>
        <a:ln>
          <a:prstDash val="solid"/>
        </a:ln>
      </spPr>
    </pic>
    <clientData/>
  </oneCellAnchor>
  <oneCellAnchor>
    <from>
      <col>2</col>
      <colOff>549521</colOff>
      <row>35</row>
      <rowOff>36635</rowOff>
    </from>
    <ext cx="795540" cy="776654"/>
    <pic>
      <nvPicPr>
        <cNvPr id="3" name="Picture 2"/>
        <cNvPicPr>
          <a:picLocks noChangeAspect="1"/>
        </cNvPicPr>
      </nvPicPr>
      <blipFill>
        <a:blip cstate="print" r:embed="rId2"/>
        <a:stretch>
          <a:fillRect/>
        </a:stretch>
      </blipFill>
      <spPr>
        <a:xfrm>
          <a:off x="2321171" y="7523285"/>
          <a:ext cx="795540" cy="776654"/>
        </a:xfrm>
        <a:prstGeom prst="rect">
          <avLst/>
        </a:prstGeom>
        <a:ln>
          <a:prstDash val="solid"/>
        </a:ln>
      </spPr>
    </pic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N40"/>
  <sheetViews>
    <sheetView tabSelected="1" zoomScale="130" zoomScaleNormal="130" workbookViewId="0">
      <selection activeCell="A1" sqref="A1:I40"/>
    </sheetView>
  </sheetViews>
  <sheetFormatPr baseColWidth="8" defaultColWidth="11" defaultRowHeight="15.75"/>
  <cols>
    <col width="3.125" customWidth="1" min="1" max="1"/>
    <col width="20.125" customWidth="1" min="2" max="2"/>
    <col width="20.875" customWidth="1" min="3" max="3"/>
    <col width="4.5" customWidth="1" min="4" max="4"/>
    <col width="4.125" customWidth="1" min="5" max="5"/>
    <col width="10.875" customWidth="1" min="6" max="6"/>
    <col width="11.625" customWidth="1" min="7" max="7"/>
    <col width="4.625" customWidth="1" min="8" max="8"/>
    <col width="12.875" customWidth="1" min="9" max="9"/>
    <col width="13.125" bestFit="1" customWidth="1" min="10" max="10"/>
    <col width="12.5" bestFit="1" customWidth="1" min="12" max="12"/>
  </cols>
  <sheetData>
    <row r="1" ht="20.25" customHeight="1">
      <c r="A1" s="110" t="inlineStr">
        <is>
          <t xml:space="preserve">     PELAGIA MARINE SERVICES PVT. LTD</t>
        </is>
      </c>
      <c r="B1" s="111" t="n"/>
      <c r="C1" s="111" t="n"/>
      <c r="D1" s="111" t="n"/>
      <c r="E1" s="111" t="n"/>
      <c r="F1" s="111" t="n"/>
      <c r="G1" s="111" t="n"/>
      <c r="H1" s="111" t="n"/>
      <c r="I1" s="112" t="n"/>
    </row>
    <row r="2">
      <c r="A2" s="113" t="inlineStr">
        <is>
          <t xml:space="preserve">      Office address: 409-410, ZION, Plot 273, Sector-10, Kharghar, Navi Mumbai- 410210</t>
        </is>
      </c>
      <c r="I2" s="97" t="n"/>
    </row>
    <row r="3">
      <c r="A3" s="113" t="inlineStr">
        <is>
          <t>Tel: +91-22-6909 9028 / Email: technical@pelagiamarine.com / Mob: +91 74000 60772</t>
        </is>
      </c>
      <c r="I3" s="97" t="n"/>
    </row>
    <row r="4" ht="20.1" customHeight="1" thickBot="1">
      <c r="A4" s="114" t="inlineStr">
        <is>
          <t>PURCHASE ORDER</t>
        </is>
      </c>
      <c r="I4" s="97" t="n"/>
    </row>
    <row r="5" ht="17.1" customHeight="1" thickBot="1">
      <c r="A5" s="64" t="inlineStr">
        <is>
          <t>Purchase Order No:</t>
        </is>
      </c>
      <c r="B5" s="115" t="n"/>
      <c r="C5" s="13" t="inlineStr">
        <is>
          <t>PMS/HNR3/056/2026-27</t>
        </is>
      </c>
      <c r="D5" s="116" t="n"/>
      <c r="E5" s="116" t="n"/>
      <c r="F5" s="116" t="n"/>
      <c r="G5" s="117" t="n"/>
      <c r="H5" s="14" t="inlineStr">
        <is>
          <t>Date:</t>
        </is>
      </c>
      <c r="I5" s="118" t="n">
        <v>46141</v>
      </c>
    </row>
    <row r="6" ht="16.5" customHeight="1" thickBot="1">
      <c r="A6" s="16" t="inlineStr">
        <is>
          <t>Performa Invoice / Quotation No:</t>
        </is>
      </c>
      <c r="B6" s="119" t="n"/>
      <c r="C6" s="120" t="inlineStr">
        <is>
          <t>Verbal</t>
        </is>
      </c>
      <c r="D6" s="121" t="n"/>
      <c r="E6" s="121" t="n"/>
      <c r="F6" s="122" t="n"/>
      <c r="G6" s="21" t="inlineStr">
        <is>
          <t>P I / Quotation  Date:</t>
        </is>
      </c>
      <c r="H6" s="123" t="n"/>
      <c r="I6" s="15" t="n"/>
    </row>
    <row r="7" ht="15" customHeight="1" thickBot="1">
      <c r="A7" s="22" t="inlineStr">
        <is>
          <t>Vessel Owner Name</t>
        </is>
      </c>
      <c r="B7" s="124" t="n"/>
      <c r="C7" s="24" t="inlineStr">
        <is>
          <t>Pelagia Marine Services Pvt. Ltd.</t>
        </is>
      </c>
      <c r="D7" s="61" t="inlineStr">
        <is>
          <t>Budget head</t>
        </is>
      </c>
      <c r="E7" s="115" t="n"/>
      <c r="F7" s="27" t="n">
        <v>700203</v>
      </c>
      <c r="G7" s="28" t="inlineStr">
        <is>
          <t>Requested By</t>
        </is>
      </c>
      <c r="H7" s="65" t="inlineStr">
        <is>
          <t>Kaushal Pal Singh</t>
        </is>
      </c>
      <c r="I7" s="122" t="n"/>
    </row>
    <row r="8" ht="15.95" customHeight="1" thickBot="1">
      <c r="A8" s="125" t="inlineStr">
        <is>
          <t>Vessel/Office Requisition Number</t>
        </is>
      </c>
      <c r="B8" s="126" t="n"/>
      <c r="C8" s="33" t="n"/>
      <c r="D8" s="25" t="inlineStr">
        <is>
          <t>Reqn. Date</t>
        </is>
      </c>
      <c r="E8" s="127" t="n"/>
      <c r="F8" s="35" t="n"/>
      <c r="G8" s="48" t="inlineStr">
        <is>
          <t>Approved By</t>
        </is>
      </c>
      <c r="H8" s="65" t="inlineStr">
        <is>
          <t>Kaushal Pal Singh</t>
        </is>
      </c>
      <c r="I8" s="122" t="n"/>
    </row>
    <row r="9" ht="13.5" customHeight="1">
      <c r="A9" s="128" t="inlineStr">
        <is>
          <t>Place of Delivery</t>
        </is>
      </c>
      <c r="B9" s="123" t="n"/>
      <c r="C9" s="129" t="inlineStr">
        <is>
          <t>Pelagia Marine Services Pvt. Ltd.  Reti Bundar Near Konkan Bhavan , CBD Belapur , Navi Mumbai - 400614</t>
        </is>
      </c>
      <c r="D9" s="130" t="n"/>
      <c r="E9" s="130" t="n"/>
      <c r="F9" s="130" t="n"/>
      <c r="G9" s="130" t="n"/>
      <c r="H9" s="130" t="n"/>
      <c r="I9" s="131" t="n"/>
    </row>
    <row r="10" ht="12.75" customHeight="1" thickBot="1">
      <c r="A10" s="132" t="n"/>
      <c r="B10" s="119" t="n"/>
      <c r="C10" s="133" t="n"/>
      <c r="D10" s="134" t="n"/>
      <c r="E10" s="134" t="n"/>
      <c r="F10" s="134" t="n"/>
      <c r="G10" s="134" t="n"/>
      <c r="H10" s="134" t="n"/>
      <c r="I10" s="135" t="n"/>
    </row>
    <row r="11" ht="16.5" customHeight="1" thickBot="1">
      <c r="A11" s="22" t="inlineStr">
        <is>
          <t>Invoice Details</t>
        </is>
      </c>
      <c r="B11" s="123" t="n"/>
      <c r="C11" s="136" t="inlineStr">
        <is>
          <t>Pelagia Marine Services Pvt Ltd, 409-410, ZION, Plot 273, Sector- 10, Kharghar, Navi Mumbai- 410210 (MH)</t>
        </is>
      </c>
      <c r="D11" s="134" t="n"/>
      <c r="E11" s="134" t="n"/>
      <c r="F11" s="134" t="n"/>
      <c r="G11" s="134" t="n"/>
      <c r="H11" s="134" t="n"/>
      <c r="I11" s="135" t="n"/>
      <c r="N11" s="52" t="n"/>
    </row>
    <row r="12" ht="17.1" customHeight="1" thickBot="1">
      <c r="A12" s="132" t="n"/>
      <c r="B12" s="119" t="n"/>
      <c r="C12" s="65" t="inlineStr">
        <is>
          <t>Email : accounts@pelagiamarine.com GST NO : 27AAHCP5787B1Z6</t>
        </is>
      </c>
      <c r="D12" s="121" t="n"/>
      <c r="E12" s="121" t="n"/>
      <c r="F12" s="121" t="n"/>
      <c r="G12" s="121" t="n"/>
      <c r="H12" s="121" t="n"/>
      <c r="I12" s="122" t="n"/>
      <c r="N12" s="52" t="n"/>
    </row>
    <row r="13" ht="22.5" customHeight="1" thickBot="1">
      <c r="A13" s="22" t="inlineStr">
        <is>
          <t>Vendor Name &amp; Address</t>
        </is>
      </c>
      <c r="B13" s="124" t="n"/>
      <c r="C13" s="24" t="inlineStr">
        <is>
          <t>Apar Industries Ltd</t>
        </is>
      </c>
      <c r="D13" s="30" t="inlineStr">
        <is>
          <t>18,TTC MIDC Industrial Area Thane Belapur Road , Opp Rabale Railway Stn Rabale, Navi Mumbai 400701 GSTIN: 27AAACG1840M1ZL</t>
        </is>
      </c>
      <c r="E13" s="121" t="n"/>
      <c r="F13" s="121" t="n"/>
      <c r="G13" s="121" t="n"/>
      <c r="H13" s="121" t="n"/>
      <c r="I13" s="122" t="n"/>
      <c r="N13" s="52" t="n"/>
    </row>
    <row r="14" ht="17.1" customHeight="1" thickBot="1">
      <c r="A14" s="31" t="inlineStr">
        <is>
          <t>Contact Person name / mobile no.</t>
        </is>
      </c>
      <c r="B14" s="124" t="n"/>
      <c r="C14" s="136" t="inlineStr">
        <is>
          <t>Mr.Nikhil Mumbaikar  Ph.7208055636  Email : nikhil.mumbaikar@apar.com</t>
        </is>
      </c>
      <c r="D14" s="134" t="n"/>
      <c r="E14" s="134" t="n"/>
      <c r="F14" s="134" t="n"/>
      <c r="G14" s="134" t="n"/>
      <c r="H14" s="134" t="n"/>
      <c r="I14" s="135" t="n"/>
      <c r="N14" s="52" t="n"/>
    </row>
    <row r="15" ht="23.25" customHeight="1" thickBot="1">
      <c r="A15" s="59" t="inlineStr">
        <is>
          <t>S.N.</t>
        </is>
      </c>
      <c r="B15" s="61" t="inlineStr">
        <is>
          <t>Description</t>
        </is>
      </c>
      <c r="C15" s="115" t="n"/>
      <c r="D15" s="60" t="inlineStr">
        <is>
          <t>Unit</t>
        </is>
      </c>
      <c r="E15" s="61" t="inlineStr">
        <is>
          <t>Qnty</t>
        </is>
      </c>
      <c r="F15" s="60" t="inlineStr">
        <is>
          <t>Unit price</t>
        </is>
      </c>
      <c r="G15" s="62" t="inlineStr">
        <is>
          <t>Taxable cost</t>
        </is>
      </c>
      <c r="H15" s="63" t="inlineStr">
        <is>
          <t>GST%</t>
        </is>
      </c>
      <c r="I15" s="64" t="inlineStr">
        <is>
          <t>Total cost</t>
        </is>
      </c>
      <c r="N15" s="52" t="n"/>
    </row>
    <row r="16" ht="16.5" customHeight="1" thickBot="1">
      <c r="A16" s="65" t="n">
        <v>1</v>
      </c>
      <c r="B16" s="65" t="inlineStr">
        <is>
          <t>Eni EP 80W90 GEAR OIL</t>
        </is>
      </c>
      <c r="C16" s="122" t="n"/>
      <c r="D16" s="66" t="inlineStr">
        <is>
          <t>Ltr</t>
        </is>
      </c>
      <c r="E16" s="66" t="n">
        <v>1050</v>
      </c>
      <c r="F16" s="67" t="n">
        <v>182</v>
      </c>
      <c r="G16" s="68">
        <f>F16*E16</f>
        <v/>
      </c>
      <c r="H16" s="69" t="n">
        <v>0.18</v>
      </c>
      <c r="I16" s="70">
        <f>G16+H16*G16</f>
        <v/>
      </c>
      <c r="J16" s="71" t="n"/>
      <c r="K16" s="72" t="n"/>
      <c r="L16" s="71" t="n"/>
      <c r="N16" s="52" t="n"/>
    </row>
    <row r="17" ht="16.5" customHeight="1" thickBot="1">
      <c r="A17" s="65" t="n"/>
      <c r="B17" s="65" t="n"/>
      <c r="C17" s="122" t="n"/>
      <c r="D17" s="66" t="n"/>
      <c r="E17" s="66" t="n"/>
      <c r="F17" s="67" t="n"/>
      <c r="G17" s="68" t="n"/>
      <c r="H17" s="69" t="n"/>
      <c r="I17" s="70" t="n"/>
      <c r="J17" s="71" t="n"/>
      <c r="K17" s="72" t="n"/>
      <c r="L17" s="71" t="n"/>
      <c r="N17" s="52" t="n"/>
    </row>
    <row r="18" ht="16.5" customHeight="1" thickBot="1">
      <c r="A18" s="65" t="n"/>
      <c r="B18" s="65" t="n"/>
      <c r="C18" s="122" t="n"/>
      <c r="D18" s="66" t="n"/>
      <c r="E18" s="66" t="n"/>
      <c r="F18" s="67" t="n"/>
      <c r="G18" s="68" t="n"/>
      <c r="H18" s="69" t="n"/>
      <c r="I18" s="70" t="n"/>
      <c r="J18" s="71" t="n"/>
      <c r="K18" s="72" t="n"/>
      <c r="L18" s="71" t="n"/>
      <c r="N18" s="52" t="n"/>
    </row>
    <row r="19" ht="16.5" customHeight="1" thickBot="1">
      <c r="A19" s="65" t="n"/>
      <c r="B19" s="65" t="n"/>
      <c r="C19" s="122" t="n"/>
      <c r="D19" s="66" t="n"/>
      <c r="E19" s="66" t="n"/>
      <c r="F19" s="67" t="n"/>
      <c r="G19" s="68" t="n"/>
      <c r="H19" s="69" t="n"/>
      <c r="I19" s="70" t="n"/>
      <c r="J19" s="71" t="n"/>
      <c r="K19" s="72" t="n"/>
      <c r="L19" s="71" t="n"/>
      <c r="N19" s="52" t="n"/>
    </row>
    <row r="20" ht="16.5" customHeight="1" thickBot="1">
      <c r="A20" s="65" t="n"/>
      <c r="B20" s="65" t="n"/>
      <c r="C20" s="122" t="n"/>
      <c r="D20" s="66" t="n"/>
      <c r="E20" s="66" t="n"/>
      <c r="F20" s="67" t="n"/>
      <c r="G20" s="68" t="n"/>
      <c r="H20" s="69" t="n"/>
      <c r="I20" s="70" t="n"/>
      <c r="J20" s="71" t="n"/>
      <c r="K20" s="72" t="n"/>
      <c r="L20" s="71" t="n"/>
      <c r="N20" s="52" t="n"/>
    </row>
    <row r="21" ht="16.5" customHeight="1" thickBot="1">
      <c r="A21" s="65" t="n"/>
      <c r="B21" s="65" t="n"/>
      <c r="C21" s="122" t="n"/>
      <c r="D21" s="66" t="n"/>
      <c r="E21" s="66" t="n"/>
      <c r="F21" s="67" t="n"/>
      <c r="G21" s="68" t="n"/>
      <c r="H21" s="69" t="n"/>
      <c r="I21" s="70" t="n"/>
      <c r="J21" s="71" t="n"/>
      <c r="L21" s="71" t="n"/>
      <c r="N21" s="52" t="n"/>
    </row>
    <row r="22" ht="16.5" customHeight="1" thickBot="1">
      <c r="A22" s="65" t="n"/>
      <c r="B22" s="65" t="n"/>
      <c r="C22" s="122" t="n"/>
      <c r="D22" s="66" t="n"/>
      <c r="E22" s="66" t="n"/>
      <c r="F22" s="73" t="n"/>
      <c r="G22" s="68" t="n"/>
      <c r="H22" s="69" t="n"/>
      <c r="I22" s="70" t="n"/>
      <c r="L22" s="71" t="n"/>
    </row>
    <row r="23" ht="16.5" customHeight="1" thickBot="1">
      <c r="A23" s="65" t="n"/>
      <c r="B23" s="65" t="n"/>
      <c r="C23" s="122" t="n"/>
      <c r="D23" s="66" t="n"/>
      <c r="E23" s="66" t="n"/>
      <c r="F23" s="67" t="n"/>
      <c r="G23" s="74" t="n"/>
      <c r="H23" s="75" t="n"/>
      <c r="I23" s="70" t="n"/>
      <c r="L23" s="71" t="n"/>
    </row>
    <row r="24" ht="17.1" customHeight="1" thickBot="1">
      <c r="A24" s="65" t="n"/>
      <c r="B24" s="65" t="n"/>
      <c r="C24" s="122" t="n"/>
      <c r="D24" s="65" t="n"/>
      <c r="E24" s="66" t="n"/>
      <c r="F24" s="137" t="inlineStr">
        <is>
          <t>Total taxable value</t>
        </is>
      </c>
      <c r="G24" s="122" t="n"/>
      <c r="H24" s="138">
        <f>SUM(G16:G22)</f>
        <v/>
      </c>
      <c r="I24" s="115" t="n"/>
      <c r="L24" s="71" t="n"/>
    </row>
    <row r="25" ht="16.5" customHeight="1" thickBot="1">
      <c r="A25" s="65" t="n"/>
      <c r="B25" s="139" t="n"/>
      <c r="C25" s="122" t="n"/>
      <c r="D25" s="65" t="n"/>
      <c r="E25" s="66" t="n"/>
      <c r="F25" s="140" t="inlineStr">
        <is>
          <t>GST (18%)</t>
        </is>
      </c>
      <c r="G25" s="115" t="n"/>
      <c r="H25" s="140">
        <f>H24*18%</f>
        <v/>
      </c>
      <c r="I25" s="115" t="n"/>
    </row>
    <row r="26" ht="16.5" customHeight="1" thickBot="1">
      <c r="A26" s="65" t="n"/>
      <c r="B26" s="141" t="n"/>
      <c r="C26" s="122" t="n"/>
      <c r="D26" s="65">
        <f>SUM(D16:D20)</f>
        <v/>
      </c>
      <c r="E26" s="66" t="n"/>
      <c r="F26" s="142" t="inlineStr">
        <is>
          <t>GRAND TOTAL</t>
        </is>
      </c>
      <c r="G26" s="115" t="n"/>
      <c r="H26" s="142">
        <f>H24+H25</f>
        <v/>
      </c>
      <c r="I26" s="115" t="n"/>
    </row>
    <row r="27" ht="17.1" customHeight="1" thickBot="1">
      <c r="A27" s="61" t="inlineStr">
        <is>
          <t>INSTRUCTIONS TO VENDORS</t>
        </is>
      </c>
      <c r="B27" s="127" t="n"/>
      <c r="C27" s="127" t="n"/>
      <c r="D27" s="127" t="n"/>
      <c r="E27" s="127" t="n"/>
      <c r="F27" s="127" t="n"/>
      <c r="G27" s="127" t="n"/>
      <c r="H27" s="127" t="n"/>
      <c r="I27" s="115" t="n"/>
    </row>
    <row r="28" ht="16.5" customHeight="1" thickBot="1">
      <c r="A28" s="88" t="n">
        <v>1</v>
      </c>
      <c r="B28" s="143" t="inlineStr">
        <is>
          <t>Please quote this purchase order no. for further communications and invoices pertaining to this indent.</t>
        </is>
      </c>
      <c r="C28" s="121" t="n"/>
      <c r="D28" s="121" t="n"/>
      <c r="E28" s="121" t="n"/>
      <c r="F28" s="121" t="n"/>
      <c r="G28" s="121" t="n"/>
      <c r="H28" s="121" t="n"/>
      <c r="I28" s="122" t="n"/>
    </row>
    <row r="29" ht="17.1" customHeight="1" thickBot="1">
      <c r="A29" s="88" t="n">
        <v>2</v>
      </c>
      <c r="B29" s="143" t="inlineStr">
        <is>
          <t>DELIVERY : Within 4 to 5 days</t>
        </is>
      </c>
      <c r="C29" s="121" t="n"/>
      <c r="D29" s="121" t="n"/>
      <c r="E29" s="121" t="n"/>
      <c r="F29" s="121" t="n"/>
      <c r="G29" s="121" t="n"/>
      <c r="H29" s="121" t="n"/>
      <c r="I29" s="122" t="n"/>
    </row>
    <row r="30" ht="17.1" customHeight="1" thickBot="1">
      <c r="A30" s="88" t="n">
        <v>3</v>
      </c>
      <c r="B30" s="143" t="inlineStr">
        <is>
          <t xml:space="preserve">DISPATCH INSTRUCTIONS: To be transported to Navi Mumbai Site Address as above. Freight Supplier's A/C </t>
        </is>
      </c>
      <c r="C30" s="121" t="n"/>
      <c r="D30" s="121" t="n"/>
      <c r="E30" s="121" t="n"/>
      <c r="F30" s="121" t="n"/>
      <c r="G30" s="121" t="n"/>
      <c r="H30" s="121" t="n"/>
      <c r="I30" s="122" t="n"/>
    </row>
    <row r="31" ht="17.1" customHeight="1" thickBot="1">
      <c r="A31" s="88" t="n">
        <v>4</v>
      </c>
      <c r="B31" s="143" t="inlineStr">
        <is>
          <t>INSPECTION : NA</t>
        </is>
      </c>
      <c r="C31" s="121" t="n"/>
      <c r="D31" s="121" t="n"/>
      <c r="E31" s="121" t="n"/>
      <c r="F31" s="121" t="n"/>
      <c r="G31" s="121" t="n"/>
      <c r="H31" s="121" t="n"/>
      <c r="I31" s="122" t="n"/>
    </row>
    <row r="32" ht="16.5" customHeight="1" thickBot="1">
      <c r="A32" s="88" t="n">
        <v>5</v>
      </c>
      <c r="B32" s="143" t="inlineStr">
        <is>
          <t>TRANSIT INSURANCE: NA</t>
        </is>
      </c>
      <c r="C32" s="121" t="n"/>
      <c r="D32" s="121" t="n"/>
      <c r="E32" s="121" t="n"/>
      <c r="F32" s="121" t="n"/>
      <c r="G32" s="121" t="n"/>
      <c r="H32" s="121" t="n"/>
      <c r="I32" s="122" t="n"/>
    </row>
    <row r="33" ht="17.1" customHeight="1" thickBot="1">
      <c r="A33" s="88" t="n">
        <v>6</v>
      </c>
      <c r="B33" s="143" t="inlineStr">
        <is>
          <t>PAYMENT TERMS: with in 30 days from delivery.</t>
        </is>
      </c>
      <c r="C33" s="121" t="n"/>
      <c r="D33" s="121" t="n"/>
      <c r="E33" s="121" t="n"/>
      <c r="F33" s="121" t="n"/>
      <c r="G33" s="121" t="n"/>
      <c r="H33" s="121" t="n"/>
      <c r="I33" s="122" t="n"/>
    </row>
    <row r="34" ht="18.6" customHeight="1" thickBot="1">
      <c r="A34" s="88" t="n">
        <v>7</v>
      </c>
      <c r="B34" s="143" t="inlineStr">
        <is>
          <t>We encourage bulk packaging and avoid plastic. No asbestos to be used in any product or packing material.</t>
        </is>
      </c>
      <c r="C34" s="121" t="n"/>
      <c r="D34" s="121" t="n"/>
      <c r="E34" s="121" t="n"/>
      <c r="F34" s="121" t="n"/>
      <c r="G34" s="121" t="n"/>
      <c r="H34" s="121" t="n"/>
      <c r="I34" s="122" t="n"/>
    </row>
    <row r="35" ht="18.6" customHeight="1">
      <c r="A35" s="92" t="n"/>
      <c r="B35" s="93" t="n"/>
      <c r="C35" s="93" t="n"/>
      <c r="D35" s="93" t="n"/>
      <c r="E35" s="93" t="n"/>
      <c r="F35" s="93" t="n"/>
      <c r="G35" s="93" t="n"/>
      <c r="H35" s="93" t="n"/>
      <c r="I35" s="94" t="n"/>
    </row>
    <row r="36">
      <c r="A36" s="95" t="n"/>
      <c r="B36" s="96" t="n"/>
      <c r="C36" s="96" t="n"/>
      <c r="D36" s="96" t="n"/>
      <c r="E36" s="96" t="n"/>
      <c r="F36" s="96" t="n"/>
      <c r="G36" s="96" t="n"/>
      <c r="I36" s="97" t="n"/>
    </row>
    <row r="37" ht="16.5" customHeight="1" thickBot="1">
      <c r="A37" s="98" t="inlineStr">
        <is>
          <t>Kaushal Pal Singh</t>
        </is>
      </c>
      <c r="B37" s="134" t="n"/>
      <c r="C37" s="96" t="n"/>
      <c r="D37" s="96" t="n"/>
      <c r="E37" s="96" t="n"/>
      <c r="F37" s="96" t="n"/>
      <c r="G37" s="100" t="n"/>
      <c r="H37" s="134" t="n"/>
      <c r="I37" s="135" t="n"/>
    </row>
    <row r="38" ht="17.1" customHeight="1">
      <c r="A38" s="101" t="inlineStr">
        <is>
          <t>Authorized Signatory &amp; Stamp</t>
        </is>
      </c>
      <c r="C38" s="96" t="n"/>
      <c r="D38" s="96" t="n"/>
      <c r="F38" s="96" t="n"/>
      <c r="G38" s="103" t="inlineStr">
        <is>
          <t>Authorized Signatory &amp; Stamp</t>
        </is>
      </c>
      <c r="I38" s="97" t="n"/>
    </row>
    <row r="39" ht="17.1" customHeight="1">
      <c r="A39" s="101" t="inlineStr">
        <is>
          <t>For,Pelagia Marine Services Pvt. Ltd.</t>
        </is>
      </c>
      <c r="C39" s="96" t="n"/>
      <c r="D39" s="96" t="n"/>
      <c r="E39" s="96" t="n"/>
      <c r="F39" s="104" t="inlineStr">
        <is>
          <t>For</t>
        </is>
      </c>
      <c r="G39" s="106">
        <f>C13</f>
        <v/>
      </c>
      <c r="H39" s="144" t="n"/>
      <c r="I39" s="145" t="n"/>
    </row>
    <row r="40" ht="16.5" customHeight="1" thickBot="1">
      <c r="A40" s="107" t="n"/>
      <c r="B40" s="108" t="n"/>
      <c r="C40" s="108" t="n"/>
      <c r="D40" s="108" t="n"/>
      <c r="E40" s="108" t="n"/>
      <c r="F40" s="108" t="n"/>
      <c r="G40" s="108" t="n"/>
      <c r="H40" s="108" t="n"/>
      <c r="I40" s="109" t="n"/>
    </row>
  </sheetData>
  <mergeCells count="56">
    <mergeCell ref="G38:I38"/>
    <mergeCell ref="B16:C16"/>
    <mergeCell ref="B25:C25"/>
    <mergeCell ref="D13:I13"/>
    <mergeCell ref="G37:I37"/>
    <mergeCell ref="F25:G25"/>
    <mergeCell ref="B22:C22"/>
    <mergeCell ref="A27:I27"/>
    <mergeCell ref="C5:G5"/>
    <mergeCell ref="A3:I3"/>
    <mergeCell ref="B31:I31"/>
    <mergeCell ref="B18:C18"/>
    <mergeCell ref="A6:B6"/>
    <mergeCell ref="H25:I25"/>
    <mergeCell ref="B21:C21"/>
    <mergeCell ref="F24:G24"/>
    <mergeCell ref="A2:I2"/>
    <mergeCell ref="A7:B7"/>
    <mergeCell ref="C9:I10"/>
    <mergeCell ref="A37:B37"/>
    <mergeCell ref="B23:C23"/>
    <mergeCell ref="C6:F6"/>
    <mergeCell ref="G6:H6"/>
    <mergeCell ref="B17:C17"/>
    <mergeCell ref="F26:G26"/>
    <mergeCell ref="A4:I4"/>
    <mergeCell ref="A9:B10"/>
    <mergeCell ref="C14:I14"/>
    <mergeCell ref="D7:E7"/>
    <mergeCell ref="B29:I29"/>
    <mergeCell ref="B19:C19"/>
    <mergeCell ref="H7:I7"/>
    <mergeCell ref="B34:I34"/>
    <mergeCell ref="A11:B12"/>
    <mergeCell ref="B28:I28"/>
    <mergeCell ref="A5:B5"/>
    <mergeCell ref="A14:B14"/>
    <mergeCell ref="A8:B8"/>
    <mergeCell ref="D8:E8"/>
    <mergeCell ref="A38:B38"/>
    <mergeCell ref="B30:I30"/>
    <mergeCell ref="B24:C24"/>
    <mergeCell ref="B15:C15"/>
    <mergeCell ref="B26:C26"/>
    <mergeCell ref="B33:I33"/>
    <mergeCell ref="H24:I24"/>
    <mergeCell ref="B20:C20"/>
    <mergeCell ref="G39:I39"/>
    <mergeCell ref="C12:I12"/>
    <mergeCell ref="A13:B13"/>
    <mergeCell ref="A1:I1"/>
    <mergeCell ref="H8:I8"/>
    <mergeCell ref="C11:I11"/>
    <mergeCell ref="B32:I32"/>
    <mergeCell ref="A39:B39"/>
    <mergeCell ref="H26:I26"/>
  </mergeCells>
  <pageMargins left="0.236220472440945" right="0.236220472440945" top="0.854330709" bottom="0.354330708661417" header="0.31496062992126" footer="0.31496062992126"/>
  <pageSetup orientation="portrait" paperSize="9" horizontalDpi="300" verticalDpi="300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Supriya Sutar (Pelagia)</dc:creator>
  <dcterms:created xsi:type="dcterms:W3CDTF">2026-04-30T13:04:09Z</dcterms:created>
  <dcterms:modified xsi:type="dcterms:W3CDTF">2026-05-05T11:21:21Z</dcterms:modified>
  <cp:lastModifiedBy>Supriya Sutar (Pelagia)</cp:lastModifiedBy>
  <cp:lastPrinted>2026-04-30T13:08:21Z</cp:lastPrinted>
</cp:coreProperties>
</file>